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34" i="1" s="1"/>
  <c r="E35" i="1" s="1"/>
  <c r="E31" i="1"/>
  <c r="C36" i="1" l="1"/>
  <c r="I27" i="1"/>
  <c r="I23" i="1"/>
  <c r="J15" i="1"/>
  <c r="I18" i="1" s="1"/>
  <c r="I15" i="1"/>
  <c r="I17" i="1" s="1"/>
  <c r="K10" i="1"/>
  <c r="K11" i="1" s="1"/>
  <c r="K12" i="1" s="1"/>
  <c r="K4" i="1"/>
  <c r="I19" i="1" l="1"/>
</calcChain>
</file>

<file path=xl/sharedStrings.xml><?xml version="1.0" encoding="utf-8"?>
<sst xmlns="http://schemas.openxmlformats.org/spreadsheetml/2006/main" count="91" uniqueCount="74">
  <si>
    <t>Školní rok 2020/2021</t>
  </si>
  <si>
    <t>Datum</t>
  </si>
  <si>
    <t>Účel</t>
  </si>
  <si>
    <t>Výdej</t>
  </si>
  <si>
    <t>Příjem</t>
  </si>
  <si>
    <t>Celkem</t>
  </si>
  <si>
    <t>účel</t>
  </si>
  <si>
    <t>Pokladna</t>
  </si>
  <si>
    <t>Banka</t>
  </si>
  <si>
    <t>Předání pokladny</t>
  </si>
  <si>
    <t>28. 069,00 Kč</t>
  </si>
  <si>
    <t>Stav účtu</t>
  </si>
  <si>
    <t>05.10.2020</t>
  </si>
  <si>
    <t>Preventivní film</t>
  </si>
  <si>
    <t>Příspěvek nadaná žákyně 1.A (uč. Sittková)</t>
  </si>
  <si>
    <t>27.640,00 Kč</t>
  </si>
  <si>
    <t>09.10.2020</t>
  </si>
  <si>
    <t>Poukázky za sběr</t>
  </si>
  <si>
    <t>Odměna sběr 4.B (uč. Lošťáková)</t>
  </si>
  <si>
    <t>26.460,00 Kč</t>
  </si>
  <si>
    <t>10.11.2020</t>
  </si>
  <si>
    <t>Příjem za sběr</t>
  </si>
  <si>
    <t>Olympiáda ČJ + DEJ + OV (uč. Kramářová)</t>
  </si>
  <si>
    <t>25.201,00 Kč</t>
  </si>
  <si>
    <t xml:space="preserve">Konečný stav pokladny </t>
  </si>
  <si>
    <t>Výukový film V labyrintu školy</t>
  </si>
  <si>
    <t>Den země 3.B</t>
  </si>
  <si>
    <t>24.367</t>
  </si>
  <si>
    <t>Kšiltovky pro prvňáčky</t>
  </si>
  <si>
    <t>Den země 3.A</t>
  </si>
  <si>
    <t>23.471</t>
  </si>
  <si>
    <t>Dárek - 9. třídy - rozloučení</t>
  </si>
  <si>
    <t>Den země 5.A</t>
  </si>
  <si>
    <t>22.669</t>
  </si>
  <si>
    <t>Odměny krajské kolo olympiády - Kramářová</t>
  </si>
  <si>
    <t>22.169</t>
  </si>
  <si>
    <t>Odměna - Malování na chodník</t>
  </si>
  <si>
    <t>21.459</t>
  </si>
  <si>
    <t>Den země II. stupeň</t>
  </si>
  <si>
    <t>18.448</t>
  </si>
  <si>
    <t>17.117</t>
  </si>
  <si>
    <t>Výdaje</t>
  </si>
  <si>
    <t>15.582</t>
  </si>
  <si>
    <t>Odměna sběr 3.A</t>
  </si>
  <si>
    <t>15.074</t>
  </si>
  <si>
    <t>Výsledek hospodaření</t>
  </si>
  <si>
    <t>Den země 4.B</t>
  </si>
  <si>
    <t>14.182</t>
  </si>
  <si>
    <t>Den země 2.C</t>
  </si>
  <si>
    <t>13.232</t>
  </si>
  <si>
    <t>Počáteční zústatek</t>
  </si>
  <si>
    <t>Den Země 2.A</t>
  </si>
  <si>
    <t>12.382</t>
  </si>
  <si>
    <t>Konečný zústatek</t>
  </si>
  <si>
    <t>Den Země 1.B</t>
  </si>
  <si>
    <t>11.676</t>
  </si>
  <si>
    <t>Výsledek</t>
  </si>
  <si>
    <t>Den Země 4.A</t>
  </si>
  <si>
    <t>10.824</t>
  </si>
  <si>
    <t>Den Země 5.C</t>
  </si>
  <si>
    <t>10.151</t>
  </si>
  <si>
    <t>Odměna sběr papíru 3.B</t>
  </si>
  <si>
    <t>9.142</t>
  </si>
  <si>
    <t>Den Země 5.B</t>
  </si>
  <si>
    <t>8.614</t>
  </si>
  <si>
    <t>Odměna sběr 9.C</t>
  </si>
  <si>
    <t>5.534</t>
  </si>
  <si>
    <t>5.129</t>
  </si>
  <si>
    <t>Den Země 2.B</t>
  </si>
  <si>
    <t>Den Země 1.A</t>
  </si>
  <si>
    <t>9. ročníky, upomínk. Předměty</t>
  </si>
  <si>
    <t>Družina – výlet</t>
  </si>
  <si>
    <t>Odměna sběr 7.A</t>
  </si>
  <si>
    <t>Stav pokladny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</si>
</sst>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164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/>
    <xf numFmtId="0" fontId="0" fillId="0" borderId="1" xfId="0" applyBorder="1"/>
    <xf numFmtId="2" fontId="3" fillId="0" borderId="1" xfId="0" applyNumberFormat="1" applyFont="1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14" fontId="3" fillId="0" borderId="0" xfId="0" applyNumberFormat="1" applyFont="1"/>
    <xf numFmtId="2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A36" sqref="A36"/>
    </sheetView>
  </sheetViews>
  <sheetFormatPr defaultRowHeight="15" x14ac:dyDescent="0.25"/>
  <cols>
    <col min="1" max="1" width="11.28515625" bestFit="1" customWidth="1"/>
    <col min="2" max="2" width="43.5703125" bestFit="1" customWidth="1"/>
    <col min="3" max="3" width="6.42578125" bestFit="1" customWidth="1"/>
    <col min="4" max="4" width="7.42578125" bestFit="1" customWidth="1"/>
    <col min="5" max="5" width="14" bestFit="1" customWidth="1"/>
    <col min="7" max="7" width="11.28515625" bestFit="1" customWidth="1"/>
    <col min="8" max="8" width="28.42578125" bestFit="1" customWidth="1"/>
    <col min="9" max="9" width="11.28515625" bestFit="1" customWidth="1"/>
    <col min="10" max="10" width="7.42578125" bestFit="1" customWidth="1"/>
    <col min="11" max="11" width="11.28515625" bestFit="1" customWidth="1"/>
  </cols>
  <sheetData>
    <row r="1" spans="1:11" ht="20.25" x14ac:dyDescent="0.3">
      <c r="B1" s="1" t="s">
        <v>0</v>
      </c>
    </row>
    <row r="2" spans="1:1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2" t="s">
        <v>1</v>
      </c>
      <c r="H2" s="2" t="s">
        <v>6</v>
      </c>
      <c r="I2" s="2" t="s">
        <v>3</v>
      </c>
      <c r="J2" s="2" t="s">
        <v>4</v>
      </c>
      <c r="K2" s="2" t="s">
        <v>5</v>
      </c>
    </row>
    <row r="3" spans="1:11" x14ac:dyDescent="0.25">
      <c r="A3" s="2" t="s">
        <v>7</v>
      </c>
      <c r="B3" s="2"/>
      <c r="C3" s="2"/>
      <c r="D3" s="2"/>
      <c r="E3" s="2"/>
      <c r="F3" s="3"/>
      <c r="G3" s="2" t="s">
        <v>8</v>
      </c>
      <c r="H3" s="2"/>
      <c r="I3" s="2"/>
      <c r="J3" s="2"/>
      <c r="K3" s="2"/>
    </row>
    <row r="4" spans="1:11" x14ac:dyDescent="0.25">
      <c r="A4" s="4">
        <v>44117</v>
      </c>
      <c r="B4" s="5" t="s">
        <v>9</v>
      </c>
      <c r="C4" s="6"/>
      <c r="D4" s="6"/>
      <c r="E4" s="6" t="s">
        <v>10</v>
      </c>
      <c r="G4" s="7">
        <v>44075</v>
      </c>
      <c r="H4" s="5" t="s">
        <v>11</v>
      </c>
      <c r="I4" s="8"/>
      <c r="J4" s="8"/>
      <c r="K4" s="9">
        <f>K9+I5+I6-J7</f>
        <v>312449.64</v>
      </c>
    </row>
    <row r="5" spans="1:11" x14ac:dyDescent="0.25">
      <c r="A5" s="4"/>
      <c r="B5" s="5"/>
      <c r="C5" s="6"/>
      <c r="D5" s="6"/>
      <c r="E5" s="6"/>
      <c r="G5" s="7" t="s">
        <v>12</v>
      </c>
      <c r="H5" s="5" t="s">
        <v>13</v>
      </c>
      <c r="I5" s="5">
        <v>1790</v>
      </c>
      <c r="J5" s="5"/>
      <c r="K5" s="5"/>
    </row>
    <row r="6" spans="1:11" x14ac:dyDescent="0.25">
      <c r="A6" s="4">
        <v>44182</v>
      </c>
      <c r="B6" s="5" t="s">
        <v>14</v>
      </c>
      <c r="C6" s="6">
        <v>429</v>
      </c>
      <c r="D6" s="10"/>
      <c r="E6" s="6" t="s">
        <v>15</v>
      </c>
      <c r="G6" s="7" t="s">
        <v>16</v>
      </c>
      <c r="H6" s="5" t="s">
        <v>17</v>
      </c>
      <c r="I6" s="5">
        <v>3150</v>
      </c>
      <c r="J6" s="5"/>
      <c r="K6" s="5"/>
    </row>
    <row r="7" spans="1:11" x14ac:dyDescent="0.25">
      <c r="A7" s="4">
        <v>44182</v>
      </c>
      <c r="B7" s="5" t="s">
        <v>18</v>
      </c>
      <c r="C7" s="6">
        <v>1180</v>
      </c>
      <c r="D7" s="10"/>
      <c r="E7" s="6" t="s">
        <v>19</v>
      </c>
      <c r="G7" s="7" t="s">
        <v>20</v>
      </c>
      <c r="H7" s="5" t="s">
        <v>21</v>
      </c>
      <c r="I7" s="5"/>
      <c r="J7" s="5">
        <v>14900</v>
      </c>
      <c r="K7" s="5"/>
    </row>
    <row r="8" spans="1:11" x14ac:dyDescent="0.25">
      <c r="A8" s="4">
        <v>44182</v>
      </c>
      <c r="B8" s="5" t="s">
        <v>22</v>
      </c>
      <c r="C8" s="6">
        <v>1259</v>
      </c>
      <c r="D8" s="10"/>
      <c r="E8" s="6" t="s">
        <v>23</v>
      </c>
      <c r="G8" s="7"/>
      <c r="H8" s="5"/>
      <c r="I8" s="5"/>
      <c r="J8" s="5"/>
      <c r="K8" s="5"/>
    </row>
    <row r="9" spans="1:11" x14ac:dyDescent="0.25">
      <c r="A9" s="4">
        <v>44196</v>
      </c>
      <c r="B9" s="5" t="s">
        <v>24</v>
      </c>
      <c r="C9" s="6"/>
      <c r="D9" s="10"/>
      <c r="E9" s="6" t="s">
        <v>23</v>
      </c>
      <c r="G9" s="7">
        <v>44197</v>
      </c>
      <c r="H9" s="5" t="s">
        <v>11</v>
      </c>
      <c r="I9" s="5"/>
      <c r="J9" s="5"/>
      <c r="K9" s="9">
        <v>322409.64</v>
      </c>
    </row>
    <row r="10" spans="1:11" x14ac:dyDescent="0.25">
      <c r="A10" s="4"/>
      <c r="B10" s="5"/>
      <c r="C10" s="6"/>
      <c r="D10" s="10"/>
      <c r="E10" s="6"/>
      <c r="G10" s="7">
        <v>44270</v>
      </c>
      <c r="H10" s="5" t="s">
        <v>25</v>
      </c>
      <c r="I10" s="5">
        <v>1390</v>
      </c>
      <c r="J10" s="11"/>
      <c r="K10" s="12">
        <f>K9-I10+J10</f>
        <v>321019.64</v>
      </c>
    </row>
    <row r="11" spans="1:11" x14ac:dyDescent="0.25">
      <c r="A11" s="7">
        <v>44302</v>
      </c>
      <c r="B11" s="5" t="s">
        <v>26</v>
      </c>
      <c r="C11" s="6">
        <v>834</v>
      </c>
      <c r="D11" s="10"/>
      <c r="E11" s="6" t="s">
        <v>27</v>
      </c>
      <c r="G11" s="7">
        <v>44369</v>
      </c>
      <c r="H11" s="5" t="s">
        <v>28</v>
      </c>
      <c r="I11" s="5">
        <v>5050.22</v>
      </c>
      <c r="J11" s="11"/>
      <c r="K11" s="12">
        <f>K10-I11+J11</f>
        <v>315969.42000000004</v>
      </c>
    </row>
    <row r="12" spans="1:11" x14ac:dyDescent="0.25">
      <c r="A12" s="7">
        <v>44305</v>
      </c>
      <c r="B12" s="5" t="s">
        <v>29</v>
      </c>
      <c r="C12" s="6">
        <v>896</v>
      </c>
      <c r="D12" s="10"/>
      <c r="E12" s="6" t="s">
        <v>30</v>
      </c>
      <c r="G12" s="7">
        <v>44369</v>
      </c>
      <c r="H12" s="5" t="s">
        <v>31</v>
      </c>
      <c r="I12" s="5">
        <v>7073.66</v>
      </c>
      <c r="J12" s="11"/>
      <c r="K12" s="12">
        <f>K11-I12+J12</f>
        <v>308895.76000000007</v>
      </c>
    </row>
    <row r="13" spans="1:11" x14ac:dyDescent="0.25">
      <c r="A13" s="7">
        <v>44305</v>
      </c>
      <c r="B13" s="5" t="s">
        <v>32</v>
      </c>
      <c r="C13" s="6">
        <v>802</v>
      </c>
      <c r="D13" s="10"/>
      <c r="E13" s="6" t="s">
        <v>33</v>
      </c>
      <c r="G13" s="7"/>
      <c r="H13" s="5"/>
      <c r="I13" s="11"/>
      <c r="K13" s="12"/>
    </row>
    <row r="14" spans="1:11" x14ac:dyDescent="0.25">
      <c r="A14" s="7">
        <v>44329</v>
      </c>
      <c r="B14" s="5" t="s">
        <v>34</v>
      </c>
      <c r="C14" s="6">
        <v>500</v>
      </c>
      <c r="D14" s="10"/>
      <c r="E14" s="6" t="s">
        <v>35</v>
      </c>
      <c r="G14" s="7">
        <v>44440</v>
      </c>
      <c r="H14" s="5" t="s">
        <v>11</v>
      </c>
      <c r="I14" s="8"/>
      <c r="J14" s="8"/>
      <c r="K14" s="13">
        <v>308895.76</v>
      </c>
    </row>
    <row r="15" spans="1:11" x14ac:dyDescent="0.25">
      <c r="A15" s="7">
        <v>44350</v>
      </c>
      <c r="B15" s="5" t="s">
        <v>36</v>
      </c>
      <c r="C15" s="6">
        <v>710</v>
      </c>
      <c r="D15" s="10"/>
      <c r="E15" s="6" t="s">
        <v>37</v>
      </c>
      <c r="G15" s="14"/>
      <c r="H15" s="15"/>
      <c r="I15" s="15">
        <f>SUM(I4:I13)</f>
        <v>18453.88</v>
      </c>
      <c r="J15" s="15">
        <f>SUM(J4:J13)</f>
        <v>14900</v>
      </c>
      <c r="K15" s="16"/>
    </row>
    <row r="16" spans="1:11" x14ac:dyDescent="0.25">
      <c r="A16" s="7">
        <v>44350</v>
      </c>
      <c r="B16" s="5" t="s">
        <v>38</v>
      </c>
      <c r="C16" s="6">
        <v>3011</v>
      </c>
      <c r="D16" s="10"/>
      <c r="E16" s="6" t="s">
        <v>39</v>
      </c>
      <c r="G16" s="14"/>
      <c r="J16" s="16"/>
      <c r="K16" s="16"/>
    </row>
    <row r="17" spans="1:11" x14ac:dyDescent="0.25">
      <c r="A17" s="7">
        <v>44350</v>
      </c>
      <c r="B17" s="5" t="s">
        <v>38</v>
      </c>
      <c r="C17" s="6">
        <v>1331</v>
      </c>
      <c r="D17" s="10"/>
      <c r="E17" s="6" t="s">
        <v>40</v>
      </c>
      <c r="G17" s="14" t="s">
        <v>5</v>
      </c>
      <c r="H17" s="3" t="s">
        <v>41</v>
      </c>
      <c r="I17" s="15">
        <f>I15+C36</f>
        <v>48611.880000000005</v>
      </c>
      <c r="J17" s="16"/>
      <c r="K17" s="16"/>
    </row>
    <row r="18" spans="1:11" x14ac:dyDescent="0.25">
      <c r="A18" s="7">
        <v>44361</v>
      </c>
      <c r="B18" s="5" t="s">
        <v>38</v>
      </c>
      <c r="C18" s="6">
        <v>1535</v>
      </c>
      <c r="D18" s="10"/>
      <c r="E18" s="6" t="s">
        <v>42</v>
      </c>
      <c r="G18" s="14"/>
      <c r="H18" s="3" t="s">
        <v>4</v>
      </c>
      <c r="I18" s="15">
        <f>D36+J15</f>
        <v>14900</v>
      </c>
      <c r="J18" s="16"/>
      <c r="K18" s="16"/>
    </row>
    <row r="19" spans="1:11" x14ac:dyDescent="0.25">
      <c r="A19" s="7">
        <v>44365</v>
      </c>
      <c r="B19" s="5" t="s">
        <v>43</v>
      </c>
      <c r="C19" s="6">
        <v>508</v>
      </c>
      <c r="D19" s="10"/>
      <c r="E19" s="6" t="s">
        <v>44</v>
      </c>
      <c r="G19" s="14"/>
      <c r="H19" s="17" t="s">
        <v>45</v>
      </c>
      <c r="I19" s="17">
        <f>I18-I17</f>
        <v>-33711.880000000005</v>
      </c>
      <c r="J19" s="16"/>
      <c r="K19" s="16"/>
    </row>
    <row r="20" spans="1:11" x14ac:dyDescent="0.25">
      <c r="A20" s="7">
        <v>44371</v>
      </c>
      <c r="B20" s="5" t="s">
        <v>46</v>
      </c>
      <c r="C20" s="6">
        <v>892</v>
      </c>
      <c r="D20" s="10"/>
      <c r="E20" s="6" t="s">
        <v>47</v>
      </c>
      <c r="G20" s="18"/>
      <c r="H20" s="15"/>
      <c r="I20" s="15"/>
      <c r="J20" s="16"/>
      <c r="K20" s="16"/>
    </row>
    <row r="21" spans="1:11" x14ac:dyDescent="0.25">
      <c r="A21" s="7">
        <v>44371</v>
      </c>
      <c r="B21" s="5" t="s">
        <v>48</v>
      </c>
      <c r="C21" s="6">
        <v>950</v>
      </c>
      <c r="D21" s="10"/>
      <c r="E21" s="6" t="s">
        <v>49</v>
      </c>
      <c r="G21" s="18" t="s">
        <v>7</v>
      </c>
      <c r="H21" s="3" t="s">
        <v>50</v>
      </c>
      <c r="I21" s="6">
        <v>28069</v>
      </c>
      <c r="J21" s="16"/>
      <c r="K21" s="16"/>
    </row>
    <row r="22" spans="1:11" x14ac:dyDescent="0.25">
      <c r="A22" s="7">
        <v>44371</v>
      </c>
      <c r="B22" s="5" t="s">
        <v>51</v>
      </c>
      <c r="C22" s="6">
        <v>850</v>
      </c>
      <c r="D22" s="10"/>
      <c r="E22" s="6" t="s">
        <v>52</v>
      </c>
      <c r="G22" s="18"/>
      <c r="H22" s="3" t="s">
        <v>53</v>
      </c>
      <c r="I22" s="2">
        <v>-2089</v>
      </c>
      <c r="J22" s="16"/>
      <c r="K22" s="16"/>
    </row>
    <row r="23" spans="1:11" x14ac:dyDescent="0.25">
      <c r="A23" s="7">
        <v>44371</v>
      </c>
      <c r="B23" s="5" t="s">
        <v>54</v>
      </c>
      <c r="C23" s="6">
        <v>706</v>
      </c>
      <c r="D23" s="10"/>
      <c r="E23" s="6" t="s">
        <v>55</v>
      </c>
      <c r="G23" s="18"/>
      <c r="H23" s="3" t="s">
        <v>56</v>
      </c>
      <c r="I23" s="15">
        <f>I22-I21</f>
        <v>-30158</v>
      </c>
      <c r="J23" s="16"/>
      <c r="K23" s="16"/>
    </row>
    <row r="24" spans="1:11" x14ac:dyDescent="0.25">
      <c r="A24" s="7">
        <v>44371</v>
      </c>
      <c r="B24" s="5" t="s">
        <v>57</v>
      </c>
      <c r="C24" s="6">
        <v>852</v>
      </c>
      <c r="D24" s="10"/>
      <c r="E24" s="6" t="s">
        <v>58</v>
      </c>
      <c r="G24" s="18"/>
      <c r="H24" s="15"/>
      <c r="I24" s="15"/>
      <c r="J24" s="16"/>
      <c r="K24" s="16"/>
    </row>
    <row r="25" spans="1:11" x14ac:dyDescent="0.25">
      <c r="A25" s="7">
        <v>44371</v>
      </c>
      <c r="B25" s="5" t="s">
        <v>59</v>
      </c>
      <c r="C25" s="6">
        <v>673</v>
      </c>
      <c r="D25" s="10"/>
      <c r="E25" s="6" t="s">
        <v>60</v>
      </c>
      <c r="G25" s="18" t="s">
        <v>8</v>
      </c>
      <c r="H25" s="3" t="s">
        <v>50</v>
      </c>
      <c r="I25" s="9">
        <v>312449.64</v>
      </c>
      <c r="J25" s="16"/>
      <c r="K25" s="16"/>
    </row>
    <row r="26" spans="1:11" x14ac:dyDescent="0.25">
      <c r="A26" s="7">
        <v>44371</v>
      </c>
      <c r="B26" s="5" t="s">
        <v>61</v>
      </c>
      <c r="C26" s="6">
        <v>1009</v>
      </c>
      <c r="D26" s="10"/>
      <c r="E26" s="6" t="s">
        <v>62</v>
      </c>
      <c r="G26" s="18"/>
      <c r="H26" s="3" t="s">
        <v>53</v>
      </c>
      <c r="I26" s="13">
        <v>308895.76</v>
      </c>
      <c r="J26" s="16"/>
      <c r="K26" s="16"/>
    </row>
    <row r="27" spans="1:11" x14ac:dyDescent="0.25">
      <c r="A27" s="7">
        <v>44371</v>
      </c>
      <c r="B27" s="5" t="s">
        <v>63</v>
      </c>
      <c r="C27" s="6">
        <v>528</v>
      </c>
      <c r="D27" s="10"/>
      <c r="E27" s="6" t="s">
        <v>64</v>
      </c>
      <c r="G27" s="18"/>
      <c r="H27" s="3" t="s">
        <v>56</v>
      </c>
      <c r="I27" s="19">
        <f>I26-I25</f>
        <v>-3553.8800000000047</v>
      </c>
      <c r="J27" s="16"/>
      <c r="K27" s="16"/>
    </row>
    <row r="28" spans="1:11" x14ac:dyDescent="0.25">
      <c r="A28" s="7">
        <v>44371</v>
      </c>
      <c r="B28" s="5" t="s">
        <v>65</v>
      </c>
      <c r="C28" s="6">
        <v>3080</v>
      </c>
      <c r="D28" s="10"/>
      <c r="E28" s="6" t="s">
        <v>66</v>
      </c>
      <c r="G28" s="18"/>
      <c r="H28" s="15"/>
      <c r="I28" s="15"/>
      <c r="J28" s="16"/>
      <c r="K28" s="16"/>
    </row>
    <row r="29" spans="1:11" x14ac:dyDescent="0.25">
      <c r="A29" s="7">
        <v>44371</v>
      </c>
      <c r="B29" s="5" t="s">
        <v>18</v>
      </c>
      <c r="C29" s="6">
        <v>405</v>
      </c>
      <c r="D29" s="10"/>
      <c r="E29" s="6" t="s">
        <v>67</v>
      </c>
      <c r="G29" s="18"/>
      <c r="H29" s="15"/>
      <c r="I29" s="15"/>
      <c r="J29" s="16"/>
      <c r="K29" s="16"/>
    </row>
    <row r="30" spans="1:11" x14ac:dyDescent="0.25">
      <c r="A30" s="7">
        <v>44371</v>
      </c>
      <c r="B30" s="5" t="s">
        <v>68</v>
      </c>
      <c r="C30" s="6">
        <v>1000</v>
      </c>
      <c r="D30" s="10"/>
      <c r="E30" s="6">
        <v>4129</v>
      </c>
      <c r="G30" s="18"/>
      <c r="H30" s="15"/>
      <c r="I30" s="15"/>
      <c r="J30" s="16"/>
      <c r="K30" s="16"/>
    </row>
    <row r="31" spans="1:11" x14ac:dyDescent="0.25">
      <c r="A31" s="7">
        <v>44376</v>
      </c>
      <c r="B31" s="5" t="s">
        <v>69</v>
      </c>
      <c r="C31" s="6">
        <v>774</v>
      </c>
      <c r="D31" s="10"/>
      <c r="E31" s="6">
        <f>E30-C31</f>
        <v>3355</v>
      </c>
      <c r="G31" s="18"/>
      <c r="H31" s="15"/>
      <c r="I31" s="15"/>
      <c r="J31" s="16"/>
      <c r="K31" s="16"/>
    </row>
    <row r="32" spans="1:11" x14ac:dyDescent="0.25">
      <c r="A32" s="7">
        <v>44376</v>
      </c>
      <c r="B32" s="5" t="s">
        <v>70</v>
      </c>
      <c r="C32" s="6">
        <v>3275</v>
      </c>
      <c r="D32" s="10"/>
      <c r="E32" s="6">
        <f t="shared" ref="E32:E35" si="0">E31-C32</f>
        <v>80</v>
      </c>
      <c r="G32" s="18"/>
      <c r="H32" s="15"/>
      <c r="I32" s="15"/>
      <c r="J32" s="16"/>
      <c r="K32" s="16"/>
    </row>
    <row r="33" spans="1:11" x14ac:dyDescent="0.25">
      <c r="A33" s="7">
        <v>44376</v>
      </c>
      <c r="B33" s="5" t="s">
        <v>71</v>
      </c>
      <c r="C33" s="6">
        <v>1445</v>
      </c>
      <c r="D33" s="10"/>
      <c r="E33" s="6">
        <f t="shared" si="0"/>
        <v>-1365</v>
      </c>
      <c r="G33" s="18"/>
      <c r="H33" s="15"/>
      <c r="I33" s="15"/>
      <c r="J33" s="16"/>
      <c r="K33" s="16"/>
    </row>
    <row r="34" spans="1:11" x14ac:dyDescent="0.25">
      <c r="A34" s="7">
        <v>44461</v>
      </c>
      <c r="B34" s="5" t="s">
        <v>72</v>
      </c>
      <c r="C34" s="6">
        <v>724</v>
      </c>
      <c r="D34" s="10"/>
      <c r="E34" s="6">
        <f t="shared" si="0"/>
        <v>-2089</v>
      </c>
      <c r="G34" s="15"/>
      <c r="H34" s="15"/>
      <c r="I34" s="15"/>
      <c r="J34" s="16"/>
      <c r="K34" s="16"/>
    </row>
    <row r="35" spans="1:11" x14ac:dyDescent="0.25">
      <c r="A35" s="7">
        <v>44461</v>
      </c>
      <c r="B35" s="5" t="s">
        <v>73</v>
      </c>
      <c r="C35" s="8"/>
      <c r="D35" s="8"/>
      <c r="E35" s="6">
        <f t="shared" si="0"/>
        <v>-2089</v>
      </c>
      <c r="G35" s="18"/>
      <c r="H35" s="15"/>
      <c r="I35" s="15"/>
      <c r="J35" s="16"/>
      <c r="K35" s="16"/>
    </row>
    <row r="36" spans="1:11" x14ac:dyDescent="0.25">
      <c r="C36">
        <f>SUM(C6:C34)</f>
        <v>30158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Rohánková Ilona, Mgr.</cp:lastModifiedBy>
  <dcterms:created xsi:type="dcterms:W3CDTF">2022-02-06T13:27:13Z</dcterms:created>
  <dcterms:modified xsi:type="dcterms:W3CDTF">2022-03-01T07:27:06Z</dcterms:modified>
</cp:coreProperties>
</file>